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20115" windowHeight="7995" activeTab="1"/>
  </bookViews>
  <sheets>
    <sheet name="voucher" sheetId="1" r:id="rId1"/>
    <sheet name="voucher sete" sheetId="2" r:id="rId2"/>
    <sheet name="Φύλλο3" sheetId="3" r:id="rId3"/>
  </sheets>
  <definedNames>
    <definedName name="_xlnm.Print_Area" localSheetId="1">'voucher sete'!$A$1:$M$17</definedName>
  </definedNames>
  <calcPr calcId="125725"/>
</workbook>
</file>

<file path=xl/calcChain.xml><?xml version="1.0" encoding="utf-8"?>
<calcChain xmlns="http://schemas.openxmlformats.org/spreadsheetml/2006/main">
  <c r="H13" i="2"/>
  <c r="G17"/>
  <c r="F17"/>
  <c r="C17"/>
  <c r="B17"/>
  <c r="K16"/>
  <c r="J16"/>
  <c r="H16"/>
  <c r="I16" s="1"/>
  <c r="D16"/>
  <c r="E16" s="1"/>
  <c r="K15"/>
  <c r="J15"/>
  <c r="H15"/>
  <c r="I15" s="1"/>
  <c r="D15"/>
  <c r="E15" s="1"/>
  <c r="K14"/>
  <c r="J14"/>
  <c r="H14"/>
  <c r="I14" s="1"/>
  <c r="D14"/>
  <c r="E14" s="1"/>
  <c r="K13"/>
  <c r="J13"/>
  <c r="I13"/>
  <c r="D13"/>
  <c r="E13" s="1"/>
  <c r="K12"/>
  <c r="J12"/>
  <c r="H12"/>
  <c r="I12" s="1"/>
  <c r="D12"/>
  <c r="E12" s="1"/>
  <c r="K11"/>
  <c r="J11"/>
  <c r="H11"/>
  <c r="I11" s="1"/>
  <c r="D11"/>
  <c r="E11" s="1"/>
  <c r="K10"/>
  <c r="J10"/>
  <c r="H10"/>
  <c r="I10" s="1"/>
  <c r="D10"/>
  <c r="E10" s="1"/>
  <c r="K9"/>
  <c r="J9"/>
  <c r="H9"/>
  <c r="I9" s="1"/>
  <c r="D9"/>
  <c r="E9" s="1"/>
  <c r="K8"/>
  <c r="J8"/>
  <c r="H8"/>
  <c r="I8" s="1"/>
  <c r="D8"/>
  <c r="E8" s="1"/>
  <c r="K7"/>
  <c r="J7"/>
  <c r="H7"/>
  <c r="I7" s="1"/>
  <c r="D7"/>
  <c r="E7" s="1"/>
  <c r="K6"/>
  <c r="J6"/>
  <c r="H6"/>
  <c r="I6" s="1"/>
  <c r="D6"/>
  <c r="E6" s="1"/>
  <c r="K5"/>
  <c r="J5"/>
  <c r="H5"/>
  <c r="I5" s="1"/>
  <c r="D5"/>
  <c r="E5" s="1"/>
  <c r="K4"/>
  <c r="K17" s="1"/>
  <c r="J4"/>
  <c r="J17" s="1"/>
  <c r="H4"/>
  <c r="I4" s="1"/>
  <c r="D4"/>
  <c r="E4" s="1"/>
  <c r="K17" i="1"/>
  <c r="G17"/>
  <c r="F17"/>
  <c r="L14" i="2" l="1"/>
  <c r="M14" s="1"/>
  <c r="L13"/>
  <c r="M13" s="1"/>
  <c r="L11"/>
  <c r="M11" s="1"/>
  <c r="L9"/>
  <c r="M9" s="1"/>
  <c r="L8"/>
  <c r="M8" s="1"/>
  <c r="L7"/>
  <c r="M7" s="1"/>
  <c r="L6"/>
  <c r="M6" s="1"/>
  <c r="L15"/>
  <c r="M15" s="1"/>
  <c r="L16"/>
  <c r="M16" s="1"/>
  <c r="L12"/>
  <c r="M12" s="1"/>
  <c r="L10"/>
  <c r="M10" s="1"/>
  <c r="L5"/>
  <c r="M5" s="1"/>
  <c r="L4"/>
  <c r="M4" s="1"/>
  <c r="M5" i="1"/>
  <c r="M6"/>
  <c r="M7"/>
  <c r="M8"/>
  <c r="M10"/>
  <c r="M11"/>
  <c r="M12"/>
  <c r="M13"/>
  <c r="M14"/>
  <c r="M16"/>
  <c r="M4"/>
  <c r="K5"/>
  <c r="L5" s="1"/>
  <c r="K6"/>
  <c r="L6" s="1"/>
  <c r="K7"/>
  <c r="L7" s="1"/>
  <c r="K8"/>
  <c r="L8" s="1"/>
  <c r="K9"/>
  <c r="L9" s="1"/>
  <c r="M9" s="1"/>
  <c r="K10"/>
  <c r="L10" s="1"/>
  <c r="K11"/>
  <c r="L11" s="1"/>
  <c r="K12"/>
  <c r="L12" s="1"/>
  <c r="K13"/>
  <c r="L13" s="1"/>
  <c r="K14"/>
  <c r="L14" s="1"/>
  <c r="K15"/>
  <c r="L15" s="1"/>
  <c r="M15" s="1"/>
  <c r="K16"/>
  <c r="L16" s="1"/>
  <c r="K4"/>
  <c r="L4" s="1"/>
  <c r="J5"/>
  <c r="J6"/>
  <c r="J7"/>
  <c r="J8"/>
  <c r="J9"/>
  <c r="J17" s="1"/>
  <c r="J10"/>
  <c r="J11"/>
  <c r="J12"/>
  <c r="J13"/>
  <c r="J14"/>
  <c r="J15"/>
  <c r="J16"/>
  <c r="J4"/>
  <c r="C17"/>
  <c r="B17"/>
  <c r="H5"/>
  <c r="I5" s="1"/>
  <c r="H6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4"/>
  <c r="I4" s="1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4"/>
  <c r="E4" s="1"/>
</calcChain>
</file>

<file path=xl/sharedStrings.xml><?xml version="1.0" encoding="utf-8"?>
<sst xmlns="http://schemas.openxmlformats.org/spreadsheetml/2006/main" count="62" uniqueCount="31">
  <si>
    <t>ΔΙΟΙΚΗΤΙΚΗ ΠΕΡΙΦΕΡΕΙΑ</t>
  </si>
  <si>
    <t>ΚΕΝΤΡΙΚΗ ΜΑΚΕΔΟΝΙΑ</t>
  </si>
  <si>
    <t>ΔΥΤΙΚΗ ΜΑΚΕΔΟΝΙΑ</t>
  </si>
  <si>
    <t>ΑΤΤΙΚΗ</t>
  </si>
  <si>
    <t>ΣΤΕΡΕΑ ΕΛΛΑΔΑ</t>
  </si>
  <si>
    <t>ΝΟΤΙΟ ΑΙΓΑΙΟ</t>
  </si>
  <si>
    <t>ΔΥΤΙΚΗ ΕΛΛΑΔΑ</t>
  </si>
  <si>
    <t>ΠΕΛΟΠΟΝΝΗΣΟΣ</t>
  </si>
  <si>
    <t>ΙΟΝΙΑ ΝΗΣΙΑ</t>
  </si>
  <si>
    <t>ΑΝΑΤΟΛΙΚΗ ΜΑΚΕΔΟΝΙΑ ΘΡΑΚΗ</t>
  </si>
  <si>
    <t>ΘΕΣΣΑΛΙΑ</t>
  </si>
  <si>
    <t>ΗΠΕΙΡΟΣ</t>
  </si>
  <si>
    <t>ΚΡΗΤΗ</t>
  </si>
  <si>
    <t>ΒΟΡΕΙΟ ΑΙΓΑΙΟ</t>
  </si>
  <si>
    <t>Επιλεγέντες ΑΕΙ ΤΕΙ</t>
  </si>
  <si>
    <t>Επιλεγέντες ΥΕ-ΔΕ-ΙΕΚ</t>
  </si>
  <si>
    <t>Αρχική Προκήρυξη Απόφοιτοι ΑΕΙ - ΤΕΙ</t>
  </si>
  <si>
    <t>Αρχική Προκήρυξη Απόφοιτοι ΥΕ-ΔΕ-ΙΕΚ</t>
  </si>
  <si>
    <t>ΔΙΑΦΟΡΑ ΑΡΧΙΚΗΣ ΠΡΟΚΗΡΥΞΗΣ ΚΑΙ ΑΠΟΤΕΛΕΣΜΑΤΩΝ ΑΕΙ -ΤΕΙ</t>
  </si>
  <si>
    <t>ΔΙΑΦΟΡΑ ΑΡΧΙΚΗΣ ΠΡΟΚΗΡΥΞΗΣ ΚΑΙ ΑΠΟΤΕΛΕΣΜΑΤΩΝ ΥΕ-ΔΕ-ΙΕΚ</t>
  </si>
  <si>
    <t>ΠΟΣΟΣΤΟ ΔΙΑΦΟΡΑΣ %</t>
  </si>
  <si>
    <t>ΣΥΝΟΛΑ</t>
  </si>
  <si>
    <t>Συνολο Προκήρυξης</t>
  </si>
  <si>
    <t>Επιλεγέντες ανα περιφέρεια</t>
  </si>
  <si>
    <t>Διαφορές ανά περιφέρεια</t>
  </si>
  <si>
    <t>Ποσοστό ανά περιφέρεια %</t>
  </si>
  <si>
    <t>ΠΙΝΑΚΑΣ ΘΕΣΕΩΝ ΠΡΟΚΗΡΥΞΗΣ ΚΑΙ ΕΠΙΤΥΧΟΝΤΩΝ ΑΝΑ ΠΕΡΙΦΕΡΕΙΑ ΑΕΙ- ΤΕΙ</t>
  </si>
  <si>
    <t>ΠΙΝΑΚΑΣ ΘΕΣΕΩΝ ΠΡΟΚΗΡΥΞΗΣ ΚΑΙ ΕΠΙΤΥΧΟΝΤΩΝ ΑΝΑ ΠΕΡΙΦΕΡΕΙΑ ΥΕ-ΔΕ-ΙΕΚ</t>
  </si>
  <si>
    <t>ΣΥΓΚΕΝΤΡΩΤΙΚΟΣ ΠΙΝΑΚΑΣ ΘΕΣΕΩΝ ΠΡΟΚΗΡΥΞΗΣ ΚΑΙ ΕΠΙΤΥΧΟΝΤΩΝ ΑΝΑ ΠΕΡΙΦΕΡΕΙΑ</t>
  </si>
  <si>
    <t>ΠΙΝΑΚΑΣ ΠΡΟΒΛΕΠΟΜΕΝΩΝ ΘΕΣΕΩΝ ΠΡΟΚΗΡΥΞΗΣ ΚΑΙ ΕΠΙΤΥΧΟΝΤΩΝ  προσκλησησ 1/2013 ΥΠ.ΕΡΓΑΣΙΑΣ "ΕΠΙΤΑΓΗ ΕΙΣΟΔΟΥ ΣΤΗΝ ΑΓΟΡΑ ΕΡΓΑΣΙΑΣ ΓΙΑ ΑΝΕΡΓΟΥΣ ΝΕΟΥΣ ΗΛΙΚΙΑΣ ΕΩΣ 29 ΕΤΩΝ "</t>
  </si>
  <si>
    <t>ΠΙΝΑΚΑΣ ΠΡΟΒΛΕΠΟΜΕΝΩΝ ΘΕΣΕΩΝ ΠΡΟΚΗΡΥΞΗΣ ΚΑΙ ΕΠΙΤΥΧΟΝΤΩΝ  ΠΡΟΣΚΛΗΣΗΣ 1/2013  ΥΠ.ΕΡΓΑΣΙΑΣ "ΕΠΙΤΑΓΗ ΕΙΣΟΔΟΥ ΣΤΗΝ ΑΓΟΡΑ ΕΡΓΑΣΙΑΣ ΓΙΑ ΑΝΕΡΓΟΥΣ ΝΕΟΥΣ ΣΤΟ ΚΛΑΔΟ ΤΟΥ ΤΟΥΡΙΣΜΟΥ ΗΛΙΚΙΑΣ ΕΩΣ 29 ΕΤΩΝ 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</si>
</sst>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b/>
      <sz val="18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0" applyFont="1" applyBorder="1"/>
    <xf numFmtId="2" fontId="3" fillId="0" borderId="2" xfId="0" applyNumberFormat="1" applyFont="1" applyBorder="1"/>
    <xf numFmtId="0" fontId="2" fillId="4" borderId="8" xfId="0" applyFont="1" applyFill="1" applyBorder="1"/>
    <xf numFmtId="0" fontId="1" fillId="4" borderId="1" xfId="0" applyFont="1" applyFill="1" applyBorder="1"/>
    <xf numFmtId="2" fontId="1" fillId="4" borderId="9" xfId="0" applyNumberFormat="1" applyFont="1" applyFill="1" applyBorder="1"/>
    <xf numFmtId="0" fontId="1" fillId="3" borderId="1" xfId="0" applyFont="1" applyFill="1" applyBorder="1"/>
    <xf numFmtId="2" fontId="5" fillId="3" borderId="1" xfId="0" applyNumberFormat="1" applyFont="1" applyFill="1" applyBorder="1"/>
    <xf numFmtId="0" fontId="5" fillId="3" borderId="1" xfId="0" applyFont="1" applyFill="1" applyBorder="1"/>
    <xf numFmtId="2" fontId="5" fillId="3" borderId="2" xfId="0" applyNumberFormat="1" applyFont="1" applyFill="1" applyBorder="1"/>
    <xf numFmtId="2" fontId="5" fillId="3" borderId="8" xfId="0" applyNumberFormat="1" applyFont="1" applyFill="1" applyBorder="1"/>
    <xf numFmtId="2" fontId="5" fillId="3" borderId="9" xfId="0" applyNumberFormat="1" applyFont="1" applyFill="1" applyBorder="1"/>
    <xf numFmtId="0" fontId="3" fillId="2" borderId="1" xfId="0" applyFont="1" applyFill="1" applyBorder="1"/>
    <xf numFmtId="0" fontId="1" fillId="0" borderId="2" xfId="0" applyFont="1" applyBorder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opLeftCell="B1" zoomScaleNormal="100" workbookViewId="0">
      <selection activeCell="C10" sqref="C10"/>
    </sheetView>
  </sheetViews>
  <sheetFormatPr defaultRowHeight="23.25"/>
  <cols>
    <col min="1" max="1" width="22.5703125" style="1" customWidth="1"/>
    <col min="2" max="2" width="17.28515625" style="1" customWidth="1"/>
    <col min="3" max="3" width="18.5703125" style="1" customWidth="1"/>
    <col min="4" max="4" width="22.140625" style="1" customWidth="1"/>
    <col min="5" max="5" width="18.28515625" style="1" customWidth="1"/>
    <col min="6" max="6" width="17.85546875" style="1" customWidth="1"/>
    <col min="7" max="7" width="18.5703125" style="1" customWidth="1"/>
    <col min="8" max="8" width="17.5703125" style="1" customWidth="1"/>
    <col min="9" max="9" width="16" style="1" customWidth="1"/>
    <col min="10" max="10" width="19.28515625" style="1" customWidth="1"/>
    <col min="11" max="11" width="18.28515625" style="1" customWidth="1"/>
    <col min="12" max="12" width="18.140625" style="1" customWidth="1"/>
    <col min="13" max="13" width="18.5703125" style="1" customWidth="1"/>
    <col min="14" max="16384" width="9.140625" style="1"/>
  </cols>
  <sheetData>
    <row r="1" spans="1:13" ht="52.5" customHeight="1" thickBot="1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73.5" customHeight="1">
      <c r="A2" s="2"/>
      <c r="B2" s="27" t="s">
        <v>26</v>
      </c>
      <c r="C2" s="28"/>
      <c r="D2" s="28"/>
      <c r="E2" s="29"/>
      <c r="F2" s="27" t="s">
        <v>27</v>
      </c>
      <c r="G2" s="28"/>
      <c r="H2" s="28"/>
      <c r="I2" s="28"/>
      <c r="J2" s="30" t="s">
        <v>28</v>
      </c>
      <c r="K2" s="31"/>
      <c r="L2" s="31"/>
      <c r="M2" s="32"/>
    </row>
    <row r="3" spans="1:13" ht="162.75">
      <c r="A3" s="3" t="s">
        <v>0</v>
      </c>
      <c r="B3" s="4" t="s">
        <v>16</v>
      </c>
      <c r="C3" s="4" t="s">
        <v>14</v>
      </c>
      <c r="D3" s="4" t="s">
        <v>18</v>
      </c>
      <c r="E3" s="4" t="s">
        <v>20</v>
      </c>
      <c r="F3" s="4" t="s">
        <v>17</v>
      </c>
      <c r="G3" s="4" t="s">
        <v>15</v>
      </c>
      <c r="H3" s="4" t="s">
        <v>19</v>
      </c>
      <c r="I3" s="5" t="s">
        <v>20</v>
      </c>
      <c r="J3" s="6" t="s">
        <v>22</v>
      </c>
      <c r="K3" s="4" t="s">
        <v>23</v>
      </c>
      <c r="L3" s="4" t="s">
        <v>24</v>
      </c>
      <c r="M3" s="7" t="s">
        <v>25</v>
      </c>
    </row>
    <row r="4" spans="1:13" ht="46.5">
      <c r="A4" s="3" t="s">
        <v>1</v>
      </c>
      <c r="B4" s="8">
        <v>2780</v>
      </c>
      <c r="C4" s="8">
        <v>3074</v>
      </c>
      <c r="D4" s="9">
        <f>C4-B4</f>
        <v>294</v>
      </c>
      <c r="E4" s="10">
        <f>D4/B4*100</f>
        <v>10</v>
      </c>
      <c r="F4" s="11">
        <v>3194</v>
      </c>
      <c r="G4" s="11">
        <v>3463</v>
      </c>
      <c r="H4" s="9">
        <f>G4-F4</f>
        <v>269</v>
      </c>
      <c r="I4" s="12">
        <f>H4/F4*100</f>
        <v>8</v>
      </c>
      <c r="J4" s="13">
        <f>B4+F4</f>
        <v>5974</v>
      </c>
      <c r="K4" s="14">
        <f>C4+G4</f>
        <v>6537</v>
      </c>
      <c r="L4" s="14">
        <f>K4-J4</f>
        <v>563</v>
      </c>
      <c r="M4" s="15">
        <f>L4/J4*100</f>
        <v>9</v>
      </c>
    </row>
    <row r="5" spans="1:13" ht="46.5">
      <c r="A5" s="3" t="s">
        <v>2</v>
      </c>
      <c r="B5" s="8">
        <v>444</v>
      </c>
      <c r="C5" s="8">
        <v>572</v>
      </c>
      <c r="D5" s="9">
        <f t="shared" ref="D5:D16" si="0">C5-B5</f>
        <v>128</v>
      </c>
      <c r="E5" s="10">
        <f t="shared" ref="E5:E16" si="1">D5/B5*100</f>
        <v>28</v>
      </c>
      <c r="F5" s="11">
        <v>633</v>
      </c>
      <c r="G5" s="11">
        <v>941</v>
      </c>
      <c r="H5" s="9">
        <f t="shared" ref="H5:H16" si="2">G5-F5</f>
        <v>308</v>
      </c>
      <c r="I5" s="12">
        <f t="shared" ref="I5:I16" si="3">H5/F5*100</f>
        <v>48</v>
      </c>
      <c r="J5" s="13">
        <f t="shared" ref="J5:J16" si="4">B5+F5</f>
        <v>1077</v>
      </c>
      <c r="K5" s="14">
        <f t="shared" ref="K5:K16" si="5">C5+G5</f>
        <v>1513</v>
      </c>
      <c r="L5" s="14">
        <f t="shared" ref="L5:L16" si="6">K5-J5</f>
        <v>436</v>
      </c>
      <c r="M5" s="15">
        <f t="shared" ref="M5:M16" si="7">L5/J5*100</f>
        <v>40</v>
      </c>
    </row>
    <row r="6" spans="1:13">
      <c r="A6" s="3" t="s">
        <v>3</v>
      </c>
      <c r="B6" s="8">
        <v>3729</v>
      </c>
      <c r="C6" s="8">
        <v>5341</v>
      </c>
      <c r="D6" s="9">
        <f t="shared" si="0"/>
        <v>1612</v>
      </c>
      <c r="E6" s="10">
        <f t="shared" si="1"/>
        <v>43</v>
      </c>
      <c r="F6" s="11">
        <v>4719</v>
      </c>
      <c r="G6" s="11">
        <v>4961</v>
      </c>
      <c r="H6" s="9">
        <f t="shared" si="2"/>
        <v>242</v>
      </c>
      <c r="I6" s="12">
        <f t="shared" si="3"/>
        <v>5</v>
      </c>
      <c r="J6" s="13">
        <f t="shared" si="4"/>
        <v>8448</v>
      </c>
      <c r="K6" s="14">
        <f t="shared" si="5"/>
        <v>10302</v>
      </c>
      <c r="L6" s="14">
        <f t="shared" si="6"/>
        <v>1854</v>
      </c>
      <c r="M6" s="15">
        <f t="shared" si="7"/>
        <v>21</v>
      </c>
    </row>
    <row r="7" spans="1:13" ht="46.5">
      <c r="A7" s="3" t="s">
        <v>4</v>
      </c>
      <c r="B7" s="8">
        <v>298</v>
      </c>
      <c r="C7" s="8">
        <v>523</v>
      </c>
      <c r="D7" s="9">
        <f t="shared" si="0"/>
        <v>225</v>
      </c>
      <c r="E7" s="10">
        <f t="shared" si="1"/>
        <v>75</v>
      </c>
      <c r="F7" s="11">
        <v>425</v>
      </c>
      <c r="G7" s="11">
        <v>909</v>
      </c>
      <c r="H7" s="9">
        <f t="shared" si="2"/>
        <v>484</v>
      </c>
      <c r="I7" s="12">
        <f t="shared" si="3"/>
        <v>113</v>
      </c>
      <c r="J7" s="13">
        <f t="shared" si="4"/>
        <v>723</v>
      </c>
      <c r="K7" s="14">
        <f t="shared" si="5"/>
        <v>1432</v>
      </c>
      <c r="L7" s="14">
        <f t="shared" si="6"/>
        <v>709</v>
      </c>
      <c r="M7" s="15">
        <f t="shared" si="7"/>
        <v>98</v>
      </c>
    </row>
    <row r="8" spans="1:13">
      <c r="A8" s="3" t="s">
        <v>5</v>
      </c>
      <c r="B8" s="8">
        <v>84</v>
      </c>
      <c r="C8" s="8">
        <v>102</v>
      </c>
      <c r="D8" s="9">
        <f t="shared" si="0"/>
        <v>18</v>
      </c>
      <c r="E8" s="10">
        <f t="shared" si="1"/>
        <v>21</v>
      </c>
      <c r="F8" s="11">
        <v>119</v>
      </c>
      <c r="G8" s="11">
        <v>129</v>
      </c>
      <c r="H8" s="9">
        <f t="shared" si="2"/>
        <v>10</v>
      </c>
      <c r="I8" s="12">
        <f t="shared" si="3"/>
        <v>8</v>
      </c>
      <c r="J8" s="13">
        <f t="shared" si="4"/>
        <v>203</v>
      </c>
      <c r="K8" s="14">
        <f t="shared" si="5"/>
        <v>231</v>
      </c>
      <c r="L8" s="14">
        <f t="shared" si="6"/>
        <v>28</v>
      </c>
      <c r="M8" s="15">
        <f t="shared" si="7"/>
        <v>13</v>
      </c>
    </row>
    <row r="9" spans="1:13" ht="46.5">
      <c r="A9" s="3" t="s">
        <v>6</v>
      </c>
      <c r="B9" s="8">
        <v>1343</v>
      </c>
      <c r="C9" s="8">
        <v>978</v>
      </c>
      <c r="D9" s="11">
        <f t="shared" si="0"/>
        <v>-365</v>
      </c>
      <c r="E9" s="10">
        <f t="shared" si="1"/>
        <v>-27.17795979151154</v>
      </c>
      <c r="F9" s="11">
        <v>1913</v>
      </c>
      <c r="G9" s="11">
        <v>2766</v>
      </c>
      <c r="H9" s="9">
        <f t="shared" si="2"/>
        <v>853</v>
      </c>
      <c r="I9" s="12">
        <f t="shared" si="3"/>
        <v>44</v>
      </c>
      <c r="J9" s="13">
        <f t="shared" si="4"/>
        <v>3256</v>
      </c>
      <c r="K9" s="14">
        <f t="shared" si="5"/>
        <v>3744</v>
      </c>
      <c r="L9" s="14">
        <f t="shared" si="6"/>
        <v>488</v>
      </c>
      <c r="M9" s="15">
        <f t="shared" si="7"/>
        <v>14.987714987714988</v>
      </c>
    </row>
    <row r="10" spans="1:13" ht="46.5">
      <c r="A10" s="3" t="s">
        <v>7</v>
      </c>
      <c r="B10" s="8">
        <v>1083</v>
      </c>
      <c r="C10" s="8">
        <v>676</v>
      </c>
      <c r="D10" s="11">
        <f t="shared" si="0"/>
        <v>-407</v>
      </c>
      <c r="E10" s="10">
        <f t="shared" si="1"/>
        <v>-37</v>
      </c>
      <c r="F10" s="11">
        <v>1542</v>
      </c>
      <c r="G10" s="11">
        <v>1056</v>
      </c>
      <c r="H10" s="9">
        <f t="shared" si="2"/>
        <v>-486</v>
      </c>
      <c r="I10" s="12">
        <f t="shared" si="3"/>
        <v>-31</v>
      </c>
      <c r="J10" s="13">
        <f t="shared" si="4"/>
        <v>2625</v>
      </c>
      <c r="K10" s="14">
        <f t="shared" si="5"/>
        <v>1732</v>
      </c>
      <c r="L10" s="14">
        <f t="shared" si="6"/>
        <v>-893</v>
      </c>
      <c r="M10" s="15">
        <f t="shared" si="7"/>
        <v>-34</v>
      </c>
    </row>
    <row r="11" spans="1:13">
      <c r="A11" s="3" t="s">
        <v>8</v>
      </c>
      <c r="B11" s="8">
        <v>564</v>
      </c>
      <c r="C11" s="8">
        <v>151</v>
      </c>
      <c r="D11" s="11">
        <f t="shared" si="0"/>
        <v>-413</v>
      </c>
      <c r="E11" s="10">
        <f t="shared" si="1"/>
        <v>-73</v>
      </c>
      <c r="F11" s="11">
        <v>802</v>
      </c>
      <c r="G11" s="11">
        <v>164</v>
      </c>
      <c r="H11" s="9">
        <f t="shared" si="2"/>
        <v>-638</v>
      </c>
      <c r="I11" s="12">
        <f t="shared" si="3"/>
        <v>-79</v>
      </c>
      <c r="J11" s="13">
        <f t="shared" si="4"/>
        <v>1366</v>
      </c>
      <c r="K11" s="14">
        <f t="shared" si="5"/>
        <v>315</v>
      </c>
      <c r="L11" s="14">
        <f t="shared" si="6"/>
        <v>-1051</v>
      </c>
      <c r="M11" s="15">
        <f t="shared" si="7"/>
        <v>-76</v>
      </c>
    </row>
    <row r="12" spans="1:13" ht="69.75">
      <c r="A12" s="3" t="s">
        <v>9</v>
      </c>
      <c r="B12" s="8">
        <v>1299</v>
      </c>
      <c r="C12" s="8">
        <v>771</v>
      </c>
      <c r="D12" s="11">
        <f t="shared" si="0"/>
        <v>-528</v>
      </c>
      <c r="E12" s="10">
        <f t="shared" si="1"/>
        <v>-40</v>
      </c>
      <c r="F12" s="11">
        <v>1849</v>
      </c>
      <c r="G12" s="11">
        <v>1643</v>
      </c>
      <c r="H12" s="9">
        <f t="shared" si="2"/>
        <v>-206</v>
      </c>
      <c r="I12" s="12">
        <f t="shared" si="3"/>
        <v>-11</v>
      </c>
      <c r="J12" s="13">
        <f t="shared" si="4"/>
        <v>3148</v>
      </c>
      <c r="K12" s="14">
        <f t="shared" si="5"/>
        <v>2414</v>
      </c>
      <c r="L12" s="14">
        <f t="shared" si="6"/>
        <v>-734</v>
      </c>
      <c r="M12" s="15">
        <f t="shared" si="7"/>
        <v>-23</v>
      </c>
    </row>
    <row r="13" spans="1:13">
      <c r="A13" s="3" t="s">
        <v>10</v>
      </c>
      <c r="B13" s="8">
        <v>1293</v>
      </c>
      <c r="C13" s="8">
        <v>1235</v>
      </c>
      <c r="D13" s="11">
        <f t="shared" si="0"/>
        <v>-58</v>
      </c>
      <c r="E13" s="10">
        <f t="shared" si="1"/>
        <v>-4</v>
      </c>
      <c r="F13" s="11">
        <v>1841</v>
      </c>
      <c r="G13" s="11">
        <v>1939</v>
      </c>
      <c r="H13" s="9">
        <f t="shared" si="2"/>
        <v>98</v>
      </c>
      <c r="I13" s="12">
        <f t="shared" si="3"/>
        <v>5</v>
      </c>
      <c r="J13" s="13">
        <f t="shared" si="4"/>
        <v>3134</v>
      </c>
      <c r="K13" s="14">
        <f t="shared" si="5"/>
        <v>3174</v>
      </c>
      <c r="L13" s="14">
        <f t="shared" si="6"/>
        <v>40</v>
      </c>
      <c r="M13" s="15">
        <f t="shared" si="7"/>
        <v>1</v>
      </c>
    </row>
    <row r="14" spans="1:13">
      <c r="A14" s="3" t="s">
        <v>11</v>
      </c>
      <c r="B14" s="8">
        <v>734</v>
      </c>
      <c r="C14" s="8">
        <v>624</v>
      </c>
      <c r="D14" s="11">
        <f t="shared" si="0"/>
        <v>-110</v>
      </c>
      <c r="E14" s="10">
        <f t="shared" si="1"/>
        <v>-14</v>
      </c>
      <c r="F14" s="11">
        <v>1044</v>
      </c>
      <c r="G14" s="11">
        <v>1190</v>
      </c>
      <c r="H14" s="9">
        <f t="shared" si="2"/>
        <v>146</v>
      </c>
      <c r="I14" s="12">
        <f t="shared" si="3"/>
        <v>13</v>
      </c>
      <c r="J14" s="13">
        <f t="shared" si="4"/>
        <v>1778</v>
      </c>
      <c r="K14" s="14">
        <f t="shared" si="5"/>
        <v>1814</v>
      </c>
      <c r="L14" s="14">
        <f t="shared" si="6"/>
        <v>36</v>
      </c>
      <c r="M14" s="15">
        <f t="shared" si="7"/>
        <v>2</v>
      </c>
    </row>
    <row r="15" spans="1:13">
      <c r="A15" s="3" t="s">
        <v>12</v>
      </c>
      <c r="B15" s="16">
        <v>887</v>
      </c>
      <c r="C15" s="16">
        <v>767</v>
      </c>
      <c r="D15" s="16">
        <f t="shared" si="0"/>
        <v>-120</v>
      </c>
      <c r="E15" s="17">
        <f t="shared" si="1"/>
        <v>-13</v>
      </c>
      <c r="F15" s="16">
        <v>1262</v>
      </c>
      <c r="G15" s="16">
        <v>641</v>
      </c>
      <c r="H15" s="18">
        <f t="shared" si="2"/>
        <v>-621</v>
      </c>
      <c r="I15" s="19">
        <f t="shared" si="3"/>
        <v>-49</v>
      </c>
      <c r="J15" s="20">
        <f t="shared" si="4"/>
        <v>2149</v>
      </c>
      <c r="K15" s="17">
        <f t="shared" si="5"/>
        <v>1408</v>
      </c>
      <c r="L15" s="17">
        <f t="shared" si="6"/>
        <v>-741</v>
      </c>
      <c r="M15" s="21">
        <f t="shared" si="7"/>
        <v>-34</v>
      </c>
    </row>
    <row r="16" spans="1:13" ht="46.5">
      <c r="A16" s="3" t="s">
        <v>13</v>
      </c>
      <c r="B16" s="11">
        <v>462</v>
      </c>
      <c r="C16" s="11">
        <v>186</v>
      </c>
      <c r="D16" s="11">
        <f t="shared" si="0"/>
        <v>-276</v>
      </c>
      <c r="E16" s="10">
        <f t="shared" si="1"/>
        <v>-59</v>
      </c>
      <c r="F16" s="11">
        <v>657</v>
      </c>
      <c r="G16" s="11">
        <v>198</v>
      </c>
      <c r="H16" s="9">
        <f t="shared" si="2"/>
        <v>-459</v>
      </c>
      <c r="I16" s="12">
        <f t="shared" si="3"/>
        <v>-69</v>
      </c>
      <c r="J16" s="13">
        <f t="shared" si="4"/>
        <v>1119</v>
      </c>
      <c r="K16" s="14">
        <f t="shared" si="5"/>
        <v>384</v>
      </c>
      <c r="L16" s="14">
        <f t="shared" si="6"/>
        <v>-735</v>
      </c>
      <c r="M16" s="15">
        <f t="shared" si="7"/>
        <v>-65</v>
      </c>
    </row>
    <row r="17" spans="1:13" ht="24" thickBot="1">
      <c r="A17" s="22" t="s">
        <v>21</v>
      </c>
      <c r="B17" s="8">
        <f>SUM(B4:B16)</f>
        <v>15000</v>
      </c>
      <c r="C17" s="8">
        <f>SUM(C4:C16)</f>
        <v>15000</v>
      </c>
      <c r="D17" s="8"/>
      <c r="E17" s="8"/>
      <c r="F17" s="8">
        <f>SUM(F4:F16)</f>
        <v>20000</v>
      </c>
      <c r="G17" s="8">
        <f>SUM(G4:G16)</f>
        <v>20000</v>
      </c>
      <c r="H17" s="8"/>
      <c r="I17" s="23"/>
      <c r="J17" s="24">
        <f>SUM(J4:J16)</f>
        <v>35000</v>
      </c>
      <c r="K17" s="24">
        <f>SUM(K4:K16)</f>
        <v>35000</v>
      </c>
      <c r="L17" s="25"/>
      <c r="M17" s="26"/>
    </row>
  </sheetData>
  <mergeCells count="4">
    <mergeCell ref="B2:E2"/>
    <mergeCell ref="F2:I2"/>
    <mergeCell ref="J2:M2"/>
    <mergeCell ref="A1:M1"/>
  </mergeCells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"/>
  <sheetViews>
    <sheetView tabSelected="1" topLeftCell="A9" zoomScaleNormal="100" workbookViewId="0">
      <selection activeCell="C3" sqref="C3"/>
    </sheetView>
  </sheetViews>
  <sheetFormatPr defaultRowHeight="46.5" customHeight="1"/>
  <cols>
    <col min="1" max="1" width="22.5703125" style="1" customWidth="1"/>
    <col min="2" max="2" width="17.5703125" style="1" customWidth="1"/>
    <col min="3" max="3" width="18.140625" style="1" customWidth="1"/>
    <col min="4" max="4" width="17.5703125" style="1" customWidth="1"/>
    <col min="5" max="5" width="19.7109375" style="1" customWidth="1"/>
    <col min="6" max="6" width="17.5703125" style="1" customWidth="1"/>
    <col min="7" max="7" width="19.7109375" style="1" customWidth="1"/>
    <col min="8" max="9" width="17.5703125" style="1" customWidth="1"/>
    <col min="10" max="10" width="18.85546875" style="1" customWidth="1"/>
    <col min="11" max="11" width="18.28515625" style="1" customWidth="1"/>
    <col min="12" max="13" width="17.5703125" style="1" customWidth="1"/>
    <col min="14" max="16384" width="9.140625" style="1"/>
  </cols>
  <sheetData>
    <row r="1" spans="1:13" ht="46.5" customHeight="1" thickBot="1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46.5" customHeight="1">
      <c r="A2" s="2"/>
      <c r="B2" s="27" t="s">
        <v>26</v>
      </c>
      <c r="C2" s="28"/>
      <c r="D2" s="28"/>
      <c r="E2" s="29"/>
      <c r="F2" s="27" t="s">
        <v>27</v>
      </c>
      <c r="G2" s="28"/>
      <c r="H2" s="28"/>
      <c r="I2" s="28"/>
      <c r="J2" s="30" t="s">
        <v>28</v>
      </c>
      <c r="K2" s="31"/>
      <c r="L2" s="31"/>
      <c r="M2" s="32"/>
    </row>
    <row r="3" spans="1:13" ht="183" customHeight="1">
      <c r="A3" s="3" t="s">
        <v>0</v>
      </c>
      <c r="B3" s="4" t="s">
        <v>16</v>
      </c>
      <c r="C3" s="4" t="s">
        <v>14</v>
      </c>
      <c r="D3" s="4" t="s">
        <v>18</v>
      </c>
      <c r="E3" s="4" t="s">
        <v>20</v>
      </c>
      <c r="F3" s="4" t="s">
        <v>17</v>
      </c>
      <c r="G3" s="4" t="s">
        <v>15</v>
      </c>
      <c r="H3" s="4" t="s">
        <v>19</v>
      </c>
      <c r="I3" s="5" t="s">
        <v>20</v>
      </c>
      <c r="J3" s="6" t="s">
        <v>22</v>
      </c>
      <c r="K3" s="4" t="s">
        <v>23</v>
      </c>
      <c r="L3" s="4" t="s">
        <v>24</v>
      </c>
      <c r="M3" s="7" t="s">
        <v>25</v>
      </c>
    </row>
    <row r="4" spans="1:13" ht="46.5" customHeight="1">
      <c r="A4" s="3" t="s">
        <v>1</v>
      </c>
      <c r="B4" s="8">
        <v>300</v>
      </c>
      <c r="C4" s="8">
        <v>464</v>
      </c>
      <c r="D4" s="9">
        <f>C4-B4</f>
        <v>164</v>
      </c>
      <c r="E4" s="10">
        <f>D4/B4*100</f>
        <v>54.666666666666664</v>
      </c>
      <c r="F4" s="11">
        <v>1200</v>
      </c>
      <c r="G4" s="11">
        <v>1539</v>
      </c>
      <c r="H4" s="9">
        <f>G4-F4</f>
        <v>339</v>
      </c>
      <c r="I4" s="12">
        <f>H4/F4*100</f>
        <v>28.249999999999996</v>
      </c>
      <c r="J4" s="13">
        <f>B4+F4</f>
        <v>1500</v>
      </c>
      <c r="K4" s="14">
        <f>C4+G4</f>
        <v>2003</v>
      </c>
      <c r="L4" s="14">
        <f>K4-J4</f>
        <v>503</v>
      </c>
      <c r="M4" s="15">
        <f>L4/J4*100</f>
        <v>33.533333333333331</v>
      </c>
    </row>
    <row r="5" spans="1:13" ht="46.5" customHeight="1">
      <c r="A5" s="3" t="s">
        <v>2</v>
      </c>
      <c r="B5" s="8">
        <v>20</v>
      </c>
      <c r="C5" s="8">
        <v>48</v>
      </c>
      <c r="D5" s="9">
        <f t="shared" ref="D5:D16" si="0">C5-B5</f>
        <v>28</v>
      </c>
      <c r="E5" s="10">
        <f t="shared" ref="E5:E16" si="1">D5/B5*100</f>
        <v>140</v>
      </c>
      <c r="F5" s="11">
        <v>80</v>
      </c>
      <c r="G5" s="11">
        <v>191</v>
      </c>
      <c r="H5" s="9">
        <f t="shared" ref="H5:H16" si="2">G5-F5</f>
        <v>111</v>
      </c>
      <c r="I5" s="12">
        <f t="shared" ref="I5:I16" si="3">H5/F5*100</f>
        <v>138.75</v>
      </c>
      <c r="J5" s="13">
        <f t="shared" ref="J5:K16" si="4">B5+F5</f>
        <v>100</v>
      </c>
      <c r="K5" s="14">
        <f t="shared" si="4"/>
        <v>239</v>
      </c>
      <c r="L5" s="14">
        <f t="shared" ref="L5:L16" si="5">K5-J5</f>
        <v>139</v>
      </c>
      <c r="M5" s="15">
        <f t="shared" ref="M5:M16" si="6">L5/J5*100</f>
        <v>139</v>
      </c>
    </row>
    <row r="6" spans="1:13" ht="46.5" customHeight="1">
      <c r="A6" s="3" t="s">
        <v>3</v>
      </c>
      <c r="B6" s="8">
        <v>556</v>
      </c>
      <c r="C6" s="8">
        <v>731</v>
      </c>
      <c r="D6" s="9">
        <f t="shared" si="0"/>
        <v>175</v>
      </c>
      <c r="E6" s="10">
        <f t="shared" si="1"/>
        <v>31.474820143884891</v>
      </c>
      <c r="F6" s="11">
        <v>2225</v>
      </c>
      <c r="G6" s="11">
        <v>2973</v>
      </c>
      <c r="H6" s="9">
        <f t="shared" si="2"/>
        <v>748</v>
      </c>
      <c r="I6" s="12">
        <f t="shared" si="3"/>
        <v>33.617977528089888</v>
      </c>
      <c r="J6" s="13">
        <f t="shared" si="4"/>
        <v>2781</v>
      </c>
      <c r="K6" s="14">
        <f t="shared" si="4"/>
        <v>3704</v>
      </c>
      <c r="L6" s="14">
        <f t="shared" si="5"/>
        <v>923</v>
      </c>
      <c r="M6" s="15">
        <f t="shared" si="6"/>
        <v>33.189500179791445</v>
      </c>
    </row>
    <row r="7" spans="1:13" ht="46.5" customHeight="1">
      <c r="A7" s="3" t="s">
        <v>4</v>
      </c>
      <c r="B7" s="8">
        <v>5</v>
      </c>
      <c r="C7" s="8">
        <v>16</v>
      </c>
      <c r="D7" s="9">
        <f t="shared" si="0"/>
        <v>11</v>
      </c>
      <c r="E7" s="10">
        <f t="shared" si="1"/>
        <v>220.00000000000003</v>
      </c>
      <c r="F7" s="11">
        <v>19</v>
      </c>
      <c r="G7" s="11">
        <v>142</v>
      </c>
      <c r="H7" s="9">
        <f t="shared" si="2"/>
        <v>123</v>
      </c>
      <c r="I7" s="12">
        <f t="shared" si="3"/>
        <v>647.36842105263156</v>
      </c>
      <c r="J7" s="13">
        <f t="shared" si="4"/>
        <v>24</v>
      </c>
      <c r="K7" s="14">
        <f t="shared" si="4"/>
        <v>158</v>
      </c>
      <c r="L7" s="14">
        <f t="shared" si="5"/>
        <v>134</v>
      </c>
      <c r="M7" s="15">
        <f t="shared" si="6"/>
        <v>558.33333333333326</v>
      </c>
    </row>
    <row r="8" spans="1:13" ht="46.5" customHeight="1">
      <c r="A8" s="3" t="s">
        <v>5</v>
      </c>
      <c r="B8" s="8">
        <v>100</v>
      </c>
      <c r="C8" s="8">
        <v>31</v>
      </c>
      <c r="D8" s="9">
        <f t="shared" si="0"/>
        <v>-69</v>
      </c>
      <c r="E8" s="10">
        <f t="shared" si="1"/>
        <v>-69</v>
      </c>
      <c r="F8" s="11">
        <v>400</v>
      </c>
      <c r="G8" s="11">
        <v>159</v>
      </c>
      <c r="H8" s="9">
        <f t="shared" si="2"/>
        <v>-241</v>
      </c>
      <c r="I8" s="12">
        <f t="shared" si="3"/>
        <v>-60.25</v>
      </c>
      <c r="J8" s="13">
        <f t="shared" si="4"/>
        <v>500</v>
      </c>
      <c r="K8" s="14">
        <f t="shared" si="4"/>
        <v>190</v>
      </c>
      <c r="L8" s="14">
        <f t="shared" si="5"/>
        <v>-310</v>
      </c>
      <c r="M8" s="15">
        <f t="shared" si="6"/>
        <v>-62</v>
      </c>
    </row>
    <row r="9" spans="1:13" ht="46.5" customHeight="1">
      <c r="A9" s="3" t="s">
        <v>6</v>
      </c>
      <c r="B9" s="8">
        <v>40</v>
      </c>
      <c r="C9" s="8">
        <v>95</v>
      </c>
      <c r="D9" s="11">
        <f t="shared" si="0"/>
        <v>55</v>
      </c>
      <c r="E9" s="10">
        <f t="shared" si="1"/>
        <v>137.5</v>
      </c>
      <c r="F9" s="11">
        <v>160</v>
      </c>
      <c r="G9" s="11">
        <v>544</v>
      </c>
      <c r="H9" s="9">
        <f t="shared" si="2"/>
        <v>384</v>
      </c>
      <c r="I9" s="12">
        <f t="shared" si="3"/>
        <v>240</v>
      </c>
      <c r="J9" s="13">
        <f t="shared" si="4"/>
        <v>200</v>
      </c>
      <c r="K9" s="14">
        <f t="shared" si="4"/>
        <v>639</v>
      </c>
      <c r="L9" s="14">
        <f t="shared" si="5"/>
        <v>439</v>
      </c>
      <c r="M9" s="15">
        <f t="shared" si="6"/>
        <v>219.49999999999997</v>
      </c>
    </row>
    <row r="10" spans="1:13" ht="46.5" customHeight="1">
      <c r="A10" s="3" t="s">
        <v>7</v>
      </c>
      <c r="B10" s="8">
        <v>100</v>
      </c>
      <c r="C10" s="8">
        <v>68</v>
      </c>
      <c r="D10" s="11">
        <f t="shared" si="0"/>
        <v>-32</v>
      </c>
      <c r="E10" s="10">
        <f t="shared" si="1"/>
        <v>-32</v>
      </c>
      <c r="F10" s="11">
        <v>400</v>
      </c>
      <c r="G10" s="11">
        <v>439</v>
      </c>
      <c r="H10" s="9">
        <f t="shared" si="2"/>
        <v>39</v>
      </c>
      <c r="I10" s="12">
        <f t="shared" si="3"/>
        <v>9.75</v>
      </c>
      <c r="J10" s="13">
        <f t="shared" si="4"/>
        <v>500</v>
      </c>
      <c r="K10" s="14">
        <f t="shared" si="4"/>
        <v>507</v>
      </c>
      <c r="L10" s="14">
        <f t="shared" si="5"/>
        <v>7</v>
      </c>
      <c r="M10" s="15">
        <f t="shared" si="6"/>
        <v>1.4000000000000001</v>
      </c>
    </row>
    <row r="11" spans="1:13" ht="46.5" customHeight="1">
      <c r="A11" s="3" t="s">
        <v>8</v>
      </c>
      <c r="B11" s="8">
        <v>219</v>
      </c>
      <c r="C11" s="8">
        <v>35</v>
      </c>
      <c r="D11" s="11">
        <f t="shared" si="0"/>
        <v>-184</v>
      </c>
      <c r="E11" s="10">
        <f t="shared" si="1"/>
        <v>-84.018264840182638</v>
      </c>
      <c r="F11" s="11">
        <v>876</v>
      </c>
      <c r="G11" s="11">
        <v>189</v>
      </c>
      <c r="H11" s="9">
        <f t="shared" si="2"/>
        <v>-687</v>
      </c>
      <c r="I11" s="12">
        <f t="shared" si="3"/>
        <v>-78.424657534246577</v>
      </c>
      <c r="J11" s="13">
        <f t="shared" si="4"/>
        <v>1095</v>
      </c>
      <c r="K11" s="14">
        <f t="shared" si="4"/>
        <v>224</v>
      </c>
      <c r="L11" s="14">
        <f t="shared" si="5"/>
        <v>-871</v>
      </c>
      <c r="M11" s="15">
        <f t="shared" si="6"/>
        <v>-79.543378995433784</v>
      </c>
    </row>
    <row r="12" spans="1:13" ht="46.5" customHeight="1">
      <c r="A12" s="3" t="s">
        <v>9</v>
      </c>
      <c r="B12" s="8">
        <v>100</v>
      </c>
      <c r="C12" s="8">
        <v>86</v>
      </c>
      <c r="D12" s="11">
        <f t="shared" si="0"/>
        <v>-14</v>
      </c>
      <c r="E12" s="10">
        <f t="shared" si="1"/>
        <v>-14.000000000000002</v>
      </c>
      <c r="F12" s="11">
        <v>400</v>
      </c>
      <c r="G12" s="11">
        <v>385</v>
      </c>
      <c r="H12" s="9">
        <f t="shared" si="2"/>
        <v>-15</v>
      </c>
      <c r="I12" s="12">
        <f t="shared" si="3"/>
        <v>-3.75</v>
      </c>
      <c r="J12" s="13">
        <f t="shared" si="4"/>
        <v>500</v>
      </c>
      <c r="K12" s="14">
        <f t="shared" si="4"/>
        <v>471</v>
      </c>
      <c r="L12" s="14">
        <f t="shared" si="5"/>
        <v>-29</v>
      </c>
      <c r="M12" s="15">
        <f t="shared" si="6"/>
        <v>-5.8000000000000007</v>
      </c>
    </row>
    <row r="13" spans="1:13" ht="46.5" customHeight="1">
      <c r="A13" s="3" t="s">
        <v>10</v>
      </c>
      <c r="B13" s="8">
        <v>60</v>
      </c>
      <c r="C13" s="8">
        <v>182</v>
      </c>
      <c r="D13" s="11">
        <f t="shared" si="0"/>
        <v>122</v>
      </c>
      <c r="E13" s="10">
        <f t="shared" si="1"/>
        <v>203.33333333333331</v>
      </c>
      <c r="F13" s="11">
        <v>240</v>
      </c>
      <c r="G13" s="11">
        <v>510</v>
      </c>
      <c r="H13" s="9">
        <f t="shared" si="2"/>
        <v>270</v>
      </c>
      <c r="I13" s="12">
        <f t="shared" si="3"/>
        <v>112.5</v>
      </c>
      <c r="J13" s="13">
        <f t="shared" si="4"/>
        <v>300</v>
      </c>
      <c r="K13" s="14">
        <f t="shared" si="4"/>
        <v>692</v>
      </c>
      <c r="L13" s="14">
        <f t="shared" si="5"/>
        <v>392</v>
      </c>
      <c r="M13" s="15">
        <f t="shared" si="6"/>
        <v>130.66666666666666</v>
      </c>
    </row>
    <row r="14" spans="1:13" ht="46.5" customHeight="1">
      <c r="A14" s="3" t="s">
        <v>11</v>
      </c>
      <c r="B14" s="8">
        <v>40</v>
      </c>
      <c r="C14" s="8">
        <v>69</v>
      </c>
      <c r="D14" s="11">
        <f t="shared" si="0"/>
        <v>29</v>
      </c>
      <c r="E14" s="10">
        <f t="shared" si="1"/>
        <v>72.5</v>
      </c>
      <c r="F14" s="11">
        <v>160</v>
      </c>
      <c r="G14" s="11">
        <v>256</v>
      </c>
      <c r="H14" s="9">
        <f t="shared" si="2"/>
        <v>96</v>
      </c>
      <c r="I14" s="12">
        <f t="shared" si="3"/>
        <v>60</v>
      </c>
      <c r="J14" s="13">
        <f t="shared" si="4"/>
        <v>200</v>
      </c>
      <c r="K14" s="14">
        <f t="shared" si="4"/>
        <v>325</v>
      </c>
      <c r="L14" s="14">
        <f t="shared" si="5"/>
        <v>125</v>
      </c>
      <c r="M14" s="15">
        <f t="shared" si="6"/>
        <v>62.5</v>
      </c>
    </row>
    <row r="15" spans="1:13" ht="46.5" customHeight="1">
      <c r="A15" s="3" t="s">
        <v>12</v>
      </c>
      <c r="B15" s="16">
        <v>400</v>
      </c>
      <c r="C15" s="16">
        <v>139</v>
      </c>
      <c r="D15" s="16">
        <f t="shared" si="0"/>
        <v>-261</v>
      </c>
      <c r="E15" s="17">
        <f t="shared" si="1"/>
        <v>-65.25</v>
      </c>
      <c r="F15" s="16">
        <v>1600</v>
      </c>
      <c r="G15" s="16">
        <v>532</v>
      </c>
      <c r="H15" s="18">
        <f t="shared" si="2"/>
        <v>-1068</v>
      </c>
      <c r="I15" s="19">
        <f t="shared" si="3"/>
        <v>-66.75</v>
      </c>
      <c r="J15" s="20">
        <f t="shared" si="4"/>
        <v>2000</v>
      </c>
      <c r="K15" s="17">
        <f t="shared" si="4"/>
        <v>671</v>
      </c>
      <c r="L15" s="17">
        <f t="shared" si="5"/>
        <v>-1329</v>
      </c>
      <c r="M15" s="21">
        <f t="shared" si="6"/>
        <v>-66.45</v>
      </c>
    </row>
    <row r="16" spans="1:13" ht="46.5" customHeight="1">
      <c r="A16" s="3" t="s">
        <v>13</v>
      </c>
      <c r="B16" s="11">
        <v>60</v>
      </c>
      <c r="C16" s="11">
        <v>36</v>
      </c>
      <c r="D16" s="11">
        <f t="shared" si="0"/>
        <v>-24</v>
      </c>
      <c r="E16" s="10">
        <f t="shared" si="1"/>
        <v>-40</v>
      </c>
      <c r="F16" s="11">
        <v>240</v>
      </c>
      <c r="G16" s="11">
        <v>141</v>
      </c>
      <c r="H16" s="9">
        <f t="shared" si="2"/>
        <v>-99</v>
      </c>
      <c r="I16" s="12">
        <f t="shared" si="3"/>
        <v>-41.25</v>
      </c>
      <c r="J16" s="13">
        <f t="shared" si="4"/>
        <v>300</v>
      </c>
      <c r="K16" s="14">
        <f t="shared" si="4"/>
        <v>177</v>
      </c>
      <c r="L16" s="14">
        <f t="shared" si="5"/>
        <v>-123</v>
      </c>
      <c r="M16" s="15">
        <f t="shared" si="6"/>
        <v>-41</v>
      </c>
    </row>
    <row r="17" spans="1:13" ht="46.5" customHeight="1" thickBot="1">
      <c r="A17" s="22" t="s">
        <v>21</v>
      </c>
      <c r="B17" s="8">
        <f>SUM(B4:B16)</f>
        <v>2000</v>
      </c>
      <c r="C17" s="8">
        <f>SUM(C4:C16)</f>
        <v>2000</v>
      </c>
      <c r="D17" s="8"/>
      <c r="E17" s="8"/>
      <c r="F17" s="8">
        <f>SUM(F4:F16)</f>
        <v>8000</v>
      </c>
      <c r="G17" s="8">
        <f>SUM(G4:G16)</f>
        <v>8000</v>
      </c>
      <c r="H17" s="8"/>
      <c r="I17" s="23"/>
      <c r="J17" s="24">
        <f>SUM(J4:J16)</f>
        <v>10000</v>
      </c>
      <c r="K17" s="24">
        <f>SUM(K4:K16)</f>
        <v>10000</v>
      </c>
      <c r="L17" s="25"/>
      <c r="M17" s="26"/>
    </row>
  </sheetData>
  <mergeCells count="4">
    <mergeCell ref="A1:M1"/>
    <mergeCell ref="B2:E2"/>
    <mergeCell ref="F2:I2"/>
    <mergeCell ref="J2:M2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voucher</vt:lpstr>
      <vt:lpstr>voucher sete</vt:lpstr>
      <vt:lpstr>Φύλλο3</vt:lpstr>
      <vt:lpstr>'voucher sete'!Print_Area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Νίκος</dc:creator>
  <cp:lastModifiedBy>GIORGOS</cp:lastModifiedBy>
  <cp:lastPrinted>2013-05-28T12:32:56Z</cp:lastPrinted>
  <dcterms:created xsi:type="dcterms:W3CDTF">2013-05-23T14:53:10Z</dcterms:created>
  <dcterms:modified xsi:type="dcterms:W3CDTF">2013-05-28T14:07:11Z</dcterms:modified>
</cp:coreProperties>
</file>